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0" i="1" l="1"/>
  <c r="H20" i="1"/>
  <c r="F20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4" i="1"/>
</calcChain>
</file>

<file path=xl/sharedStrings.xml><?xml version="1.0" encoding="utf-8"?>
<sst xmlns="http://schemas.openxmlformats.org/spreadsheetml/2006/main" count="64" uniqueCount="57">
  <si>
    <t>TICKER</t>
  </si>
  <si>
    <t>NUMBER OF</t>
  </si>
  <si>
    <t>PURCHASE</t>
  </si>
  <si>
    <t>SELLING</t>
  </si>
  <si>
    <t>$</t>
  </si>
  <si>
    <t>%</t>
  </si>
  <si>
    <t>COMPANY</t>
  </si>
  <si>
    <t>SYMBOL</t>
  </si>
  <si>
    <t>INDUSTRY</t>
  </si>
  <si>
    <t>SHARES</t>
  </si>
  <si>
    <t>PRICE</t>
  </si>
  <si>
    <t>VALUE</t>
  </si>
  <si>
    <t>GAIN/LOSS</t>
  </si>
  <si>
    <t>3M Company</t>
  </si>
  <si>
    <t>American Express</t>
  </si>
  <si>
    <t>AT&amp;T, Inc.</t>
  </si>
  <si>
    <t>Boeing</t>
  </si>
  <si>
    <t>Caterpillar, Inc.</t>
  </si>
  <si>
    <t>Coca-Cola</t>
  </si>
  <si>
    <t>Disney (Walt)</t>
  </si>
  <si>
    <t>General Electric</t>
  </si>
  <si>
    <t>Hewlett-Packard</t>
  </si>
  <si>
    <t>Home Depot</t>
  </si>
  <si>
    <t>International Business Machines</t>
  </si>
  <si>
    <t>Kraft Foods</t>
  </si>
  <si>
    <t>McDonald's Corp.</t>
  </si>
  <si>
    <t>Microsoft Corp.</t>
  </si>
  <si>
    <t>Wal-Mart Stores</t>
  </si>
  <si>
    <t>TOTALS</t>
  </si>
  <si>
    <t>MMM</t>
  </si>
  <si>
    <t>AXP</t>
  </si>
  <si>
    <t>T</t>
  </si>
  <si>
    <t>BA</t>
  </si>
  <si>
    <t>CAT</t>
  </si>
  <si>
    <t>KO</t>
  </si>
  <si>
    <t>DIS</t>
  </si>
  <si>
    <t>GE</t>
  </si>
  <si>
    <t>HPQ</t>
  </si>
  <si>
    <t>HD</t>
  </si>
  <si>
    <t>IBM</t>
  </si>
  <si>
    <t>KFT</t>
  </si>
  <si>
    <t>MCD</t>
  </si>
  <si>
    <t>MSFT</t>
  </si>
  <si>
    <t>WMT</t>
  </si>
  <si>
    <t>Diversified Company</t>
  </si>
  <si>
    <t>Financial Services</t>
  </si>
  <si>
    <t>Telecommunications Services</t>
  </si>
  <si>
    <t>Aerospace/Defense</t>
  </si>
  <si>
    <t>Machinery</t>
  </si>
  <si>
    <t>Beverage</t>
  </si>
  <si>
    <t>Entertainment</t>
  </si>
  <si>
    <t>Computers/Peripherals</t>
  </si>
  <si>
    <t>Retail Building Supply</t>
  </si>
  <si>
    <t>Food Processing</t>
  </si>
  <si>
    <t>Restaurant</t>
  </si>
  <si>
    <t>Computer Software/Services</t>
  </si>
  <si>
    <t>Retail Store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</si>
</sst>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0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/>
    <xf numFmtId="4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/>
    <xf numFmtId="40" fontId="0" fillId="2" borderId="0" xfId="0" applyNumberFormat="1" applyFill="1" applyAlignment="1">
      <alignment horizontal="right"/>
    </xf>
    <xf numFmtId="40" fontId="1" fillId="2" borderId="0" xfId="0" applyNumberFormat="1" applyFont="1" applyFill="1" applyAlignment="1">
      <alignment horizontal="right"/>
    </xf>
    <xf numFmtId="40" fontId="0" fillId="3" borderId="0" xfId="0" applyNumberFormat="1" applyFill="1" applyAlignment="1">
      <alignment horizontal="right"/>
    </xf>
    <xf numFmtId="40" fontId="1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 horizontal="right"/>
    </xf>
    <xf numFmtId="0" fontId="0" fillId="3" borderId="0" xfId="0" applyFill="1" applyAlignment="1">
      <alignment horizontal="right"/>
    </xf>
    <xf numFmtId="0" fontId="1" fillId="3" borderId="0" xfId="0" applyFont="1" applyFill="1" applyAlignment="1">
      <alignment horizontal="righ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91" zoomScaleNormal="91" workbookViewId="0">
      <selection activeCell="C27" sqref="C27"/>
    </sheetView>
  </sheetViews>
  <sheetFormatPr defaultRowHeight="15" x14ac:dyDescent="0.25"/>
  <cols>
    <col min="1" max="1" width="30.28515625" style="1" bestFit="1" customWidth="1"/>
    <col min="2" max="2" width="8.42578125" style="1" bestFit="1" customWidth="1"/>
    <col min="3" max="3" width="27.7109375" style="1" bestFit="1" customWidth="1"/>
    <col min="4" max="4" width="11.85546875" style="2" bestFit="1" customWidth="1"/>
    <col min="5" max="5" width="10.42578125" style="2" bestFit="1" customWidth="1"/>
    <col min="6" max="6" width="11.42578125" style="2" bestFit="1" customWidth="1"/>
    <col min="7" max="7" width="8.140625" style="2" bestFit="1" customWidth="1"/>
    <col min="8" max="8" width="13" style="2" bestFit="1" customWidth="1"/>
    <col min="9" max="9" width="11.42578125" style="2" bestFit="1" customWidth="1"/>
    <col min="10" max="10" width="10.85546875" style="2" bestFit="1" customWidth="1"/>
  </cols>
  <sheetData>
    <row r="1" spans="1:10" s="6" customFormat="1" x14ac:dyDescent="0.25">
      <c r="A1" s="4"/>
      <c r="B1" s="4" t="s">
        <v>0</v>
      </c>
      <c r="C1" s="4"/>
      <c r="D1" s="5" t="s">
        <v>1</v>
      </c>
      <c r="E1" s="5" t="s">
        <v>2</v>
      </c>
      <c r="F1" s="5" t="s">
        <v>2</v>
      </c>
      <c r="G1" s="5" t="s">
        <v>3</v>
      </c>
      <c r="H1" s="5" t="s">
        <v>3</v>
      </c>
      <c r="I1" s="5" t="s">
        <v>4</v>
      </c>
      <c r="J1" s="5" t="s">
        <v>5</v>
      </c>
    </row>
    <row r="2" spans="1:10" s="10" customFormat="1" x14ac:dyDescent="0.25">
      <c r="A2" s="8" t="s">
        <v>6</v>
      </c>
      <c r="B2" s="8" t="s">
        <v>7</v>
      </c>
      <c r="C2" s="8" t="s">
        <v>8</v>
      </c>
      <c r="D2" s="9" t="s">
        <v>9</v>
      </c>
      <c r="E2" s="9" t="s">
        <v>10</v>
      </c>
      <c r="F2" s="9" t="s">
        <v>11</v>
      </c>
      <c r="G2" s="9" t="s">
        <v>10</v>
      </c>
      <c r="H2" s="9" t="s">
        <v>11</v>
      </c>
      <c r="I2" s="9" t="s">
        <v>12</v>
      </c>
      <c r="J2" s="9" t="s">
        <v>12</v>
      </c>
    </row>
    <row r="4" spans="1:10" x14ac:dyDescent="0.25">
      <c r="A4" s="1" t="s">
        <v>13</v>
      </c>
      <c r="B4" s="1" t="s">
        <v>29</v>
      </c>
      <c r="C4" s="1" t="s">
        <v>44</v>
      </c>
      <c r="D4" s="3">
        <v>1750</v>
      </c>
      <c r="E4" s="3">
        <v>61.5</v>
      </c>
      <c r="F4" s="11">
        <f>D4*E4</f>
        <v>107625</v>
      </c>
      <c r="G4" s="3">
        <v>88.15</v>
      </c>
      <c r="H4" s="11">
        <f>D4*G4</f>
        <v>154262.5</v>
      </c>
      <c r="I4" s="13">
        <f>H4-F4</f>
        <v>46637.5</v>
      </c>
      <c r="J4" s="15">
        <f>I4/F4</f>
        <v>0.43333333333333335</v>
      </c>
    </row>
    <row r="5" spans="1:10" x14ac:dyDescent="0.25">
      <c r="A5" s="1" t="s">
        <v>14</v>
      </c>
      <c r="B5" s="1" t="s">
        <v>30</v>
      </c>
      <c r="C5" s="1" t="s">
        <v>45</v>
      </c>
      <c r="D5" s="3">
        <v>1200</v>
      </c>
      <c r="E5" s="3">
        <v>52.6</v>
      </c>
      <c r="F5" s="11">
        <f t="shared" ref="F5:F18" si="0">D5*E5</f>
        <v>63120</v>
      </c>
      <c r="G5" s="3">
        <v>44.09</v>
      </c>
      <c r="H5" s="11">
        <f t="shared" ref="H5:H18" si="1">D5*G5</f>
        <v>52908.000000000007</v>
      </c>
      <c r="I5" s="13">
        <f t="shared" ref="I5:I18" si="2">H5-F5</f>
        <v>-10211.999999999993</v>
      </c>
      <c r="J5" s="15">
        <f t="shared" ref="J5:J18" si="3">I5/F5</f>
        <v>-0.1617870722433459</v>
      </c>
    </row>
    <row r="6" spans="1:10" x14ac:dyDescent="0.25">
      <c r="A6" s="1" t="s">
        <v>15</v>
      </c>
      <c r="B6" s="1" t="s">
        <v>31</v>
      </c>
      <c r="C6" s="1" t="s">
        <v>46</v>
      </c>
      <c r="D6" s="3">
        <v>1600</v>
      </c>
      <c r="E6" s="3">
        <v>44.11</v>
      </c>
      <c r="F6" s="11">
        <f t="shared" si="0"/>
        <v>70576</v>
      </c>
      <c r="G6" s="3">
        <v>27.93</v>
      </c>
      <c r="H6" s="11">
        <f t="shared" si="1"/>
        <v>44688</v>
      </c>
      <c r="I6" s="13">
        <f t="shared" si="2"/>
        <v>-25888</v>
      </c>
      <c r="J6" s="15">
        <f t="shared" si="3"/>
        <v>-0.366810247109499</v>
      </c>
    </row>
    <row r="7" spans="1:10" x14ac:dyDescent="0.25">
      <c r="A7" s="1" t="s">
        <v>16</v>
      </c>
      <c r="B7" s="1" t="s">
        <v>32</v>
      </c>
      <c r="C7" s="1" t="s">
        <v>47</v>
      </c>
      <c r="D7" s="3">
        <v>3200</v>
      </c>
      <c r="E7" s="3">
        <v>38.270000000000003</v>
      </c>
      <c r="F7" s="11">
        <f t="shared" si="0"/>
        <v>122464.00000000001</v>
      </c>
      <c r="G7" s="3">
        <v>63.42</v>
      </c>
      <c r="H7" s="11">
        <f t="shared" si="1"/>
        <v>202944</v>
      </c>
      <c r="I7" s="13">
        <f t="shared" si="2"/>
        <v>80479.999999999985</v>
      </c>
      <c r="J7" s="15">
        <f t="shared" si="3"/>
        <v>0.65717272014632855</v>
      </c>
    </row>
    <row r="8" spans="1:10" x14ac:dyDescent="0.25">
      <c r="A8" s="1" t="s">
        <v>17</v>
      </c>
      <c r="B8" s="1" t="s">
        <v>33</v>
      </c>
      <c r="C8" s="1" t="s">
        <v>48</v>
      </c>
      <c r="D8" s="3">
        <v>1500</v>
      </c>
      <c r="E8" s="3">
        <v>21.52</v>
      </c>
      <c r="F8" s="11">
        <f t="shared" si="0"/>
        <v>32280</v>
      </c>
      <c r="G8" s="3">
        <v>79.34</v>
      </c>
      <c r="H8" s="11">
        <f t="shared" si="1"/>
        <v>119010</v>
      </c>
      <c r="I8" s="13">
        <f t="shared" si="2"/>
        <v>86730</v>
      </c>
      <c r="J8" s="15">
        <f t="shared" si="3"/>
        <v>2.6868029739776951</v>
      </c>
    </row>
    <row r="9" spans="1:10" x14ac:dyDescent="0.25">
      <c r="A9" s="1" t="s">
        <v>18</v>
      </c>
      <c r="B9" s="1" t="s">
        <v>34</v>
      </c>
      <c r="C9" s="1" t="s">
        <v>49</v>
      </c>
      <c r="D9" s="3">
        <v>1425</v>
      </c>
      <c r="E9" s="3">
        <v>57.96</v>
      </c>
      <c r="F9" s="11">
        <f t="shared" si="0"/>
        <v>82593</v>
      </c>
      <c r="G9" s="3">
        <v>60.34</v>
      </c>
      <c r="H9" s="11">
        <f t="shared" si="1"/>
        <v>85984.5</v>
      </c>
      <c r="I9" s="13">
        <f t="shared" si="2"/>
        <v>3391.5</v>
      </c>
      <c r="J9" s="15">
        <f t="shared" si="3"/>
        <v>4.1062801932367152E-2</v>
      </c>
    </row>
    <row r="10" spans="1:10" x14ac:dyDescent="0.25">
      <c r="A10" s="1" t="s">
        <v>19</v>
      </c>
      <c r="B10" s="1" t="s">
        <v>35</v>
      </c>
      <c r="C10" s="1" t="s">
        <v>50</v>
      </c>
      <c r="D10" s="3">
        <v>1550</v>
      </c>
      <c r="E10" s="3">
        <v>13.54</v>
      </c>
      <c r="F10" s="11">
        <f t="shared" si="0"/>
        <v>20987</v>
      </c>
      <c r="G10" s="3">
        <v>36.11</v>
      </c>
      <c r="H10" s="11">
        <f t="shared" si="1"/>
        <v>55970.5</v>
      </c>
      <c r="I10" s="13">
        <f t="shared" si="2"/>
        <v>34983.5</v>
      </c>
      <c r="J10" s="15">
        <f t="shared" si="3"/>
        <v>1.6669128508124076</v>
      </c>
    </row>
    <row r="11" spans="1:10" x14ac:dyDescent="0.25">
      <c r="A11" s="1" t="s">
        <v>20</v>
      </c>
      <c r="B11" s="1" t="s">
        <v>36</v>
      </c>
      <c r="C11" s="1" t="s">
        <v>44</v>
      </c>
      <c r="D11" s="3">
        <v>1675</v>
      </c>
      <c r="E11" s="3">
        <v>21.42</v>
      </c>
      <c r="F11" s="11">
        <f t="shared" si="0"/>
        <v>35878.5</v>
      </c>
      <c r="G11" s="3">
        <v>17.190000000000001</v>
      </c>
      <c r="H11" s="11">
        <f t="shared" si="1"/>
        <v>28793.250000000004</v>
      </c>
      <c r="I11" s="13">
        <f t="shared" si="2"/>
        <v>-7085.2499999999964</v>
      </c>
      <c r="J11" s="15">
        <f t="shared" si="3"/>
        <v>-0.19747899159663856</v>
      </c>
    </row>
    <row r="12" spans="1:10" x14ac:dyDescent="0.25">
      <c r="A12" s="1" t="s">
        <v>21</v>
      </c>
      <c r="B12" s="1" t="s">
        <v>37</v>
      </c>
      <c r="C12" s="1" t="s">
        <v>51</v>
      </c>
      <c r="D12" s="3">
        <v>4000</v>
      </c>
      <c r="E12" s="3">
        <v>16.170000000000002</v>
      </c>
      <c r="F12" s="11">
        <f t="shared" si="0"/>
        <v>64680.000000000007</v>
      </c>
      <c r="G12" s="3">
        <v>41.62</v>
      </c>
      <c r="H12" s="11">
        <f t="shared" si="1"/>
        <v>166480</v>
      </c>
      <c r="I12" s="13">
        <f t="shared" si="2"/>
        <v>101800</v>
      </c>
      <c r="J12" s="15">
        <f t="shared" si="3"/>
        <v>1.5739022881880023</v>
      </c>
    </row>
    <row r="13" spans="1:10" x14ac:dyDescent="0.25">
      <c r="A13" s="1" t="s">
        <v>22</v>
      </c>
      <c r="B13" s="1" t="s">
        <v>38</v>
      </c>
      <c r="C13" s="1" t="s">
        <v>52</v>
      </c>
      <c r="D13" s="3">
        <v>1750</v>
      </c>
      <c r="E13" s="3">
        <v>69.849999999999994</v>
      </c>
      <c r="F13" s="11">
        <f t="shared" si="0"/>
        <v>122237.49999999999</v>
      </c>
      <c r="G13" s="3">
        <v>30.91</v>
      </c>
      <c r="H13" s="11">
        <f t="shared" si="1"/>
        <v>54092.5</v>
      </c>
      <c r="I13" s="13">
        <f t="shared" si="2"/>
        <v>-68144.999999999985</v>
      </c>
      <c r="J13" s="15">
        <f t="shared" si="3"/>
        <v>-0.55748031496062989</v>
      </c>
    </row>
    <row r="14" spans="1:10" x14ac:dyDescent="0.25">
      <c r="A14" s="1" t="s">
        <v>23</v>
      </c>
      <c r="B14" s="1" t="s">
        <v>39</v>
      </c>
      <c r="C14" s="1" t="s">
        <v>51</v>
      </c>
      <c r="D14" s="3">
        <v>800</v>
      </c>
      <c r="E14" s="3">
        <v>54.13</v>
      </c>
      <c r="F14" s="11">
        <f t="shared" si="0"/>
        <v>43304</v>
      </c>
      <c r="G14" s="3">
        <v>134.88999999999999</v>
      </c>
      <c r="H14" s="11">
        <f t="shared" si="1"/>
        <v>107911.99999999999</v>
      </c>
      <c r="I14" s="13">
        <f t="shared" si="2"/>
        <v>64607.999999999985</v>
      </c>
      <c r="J14" s="15">
        <f t="shared" si="3"/>
        <v>1.4919637908738219</v>
      </c>
    </row>
    <row r="15" spans="1:10" x14ac:dyDescent="0.25">
      <c r="A15" s="1" t="s">
        <v>24</v>
      </c>
      <c r="B15" s="1" t="s">
        <v>40</v>
      </c>
      <c r="C15" s="1" t="s">
        <v>53</v>
      </c>
      <c r="D15" s="3">
        <v>1820</v>
      </c>
      <c r="E15" s="3">
        <v>26.38</v>
      </c>
      <c r="F15" s="11">
        <f t="shared" si="0"/>
        <v>48011.6</v>
      </c>
      <c r="G15" s="3">
        <v>31.45</v>
      </c>
      <c r="H15" s="11">
        <f t="shared" si="1"/>
        <v>57239</v>
      </c>
      <c r="I15" s="13">
        <f t="shared" si="2"/>
        <v>9227.4000000000015</v>
      </c>
      <c r="J15" s="15">
        <f t="shared" si="3"/>
        <v>0.19219105382865811</v>
      </c>
    </row>
    <row r="16" spans="1:10" x14ac:dyDescent="0.25">
      <c r="A16" s="1" t="s">
        <v>25</v>
      </c>
      <c r="B16" s="1" t="s">
        <v>41</v>
      </c>
      <c r="C16" s="1" t="s">
        <v>54</v>
      </c>
      <c r="D16" s="3">
        <v>3005</v>
      </c>
      <c r="E16" s="3">
        <v>15.22</v>
      </c>
      <c r="F16" s="11">
        <f t="shared" si="0"/>
        <v>45736.1</v>
      </c>
      <c r="G16" s="3">
        <v>72.72</v>
      </c>
      <c r="H16" s="11">
        <f t="shared" si="1"/>
        <v>218523.6</v>
      </c>
      <c r="I16" s="13">
        <f t="shared" si="2"/>
        <v>172787.5</v>
      </c>
      <c r="J16" s="15">
        <f t="shared" si="3"/>
        <v>3.7779237844940869</v>
      </c>
    </row>
    <row r="17" spans="1:10" x14ac:dyDescent="0.25">
      <c r="A17" s="1" t="s">
        <v>26</v>
      </c>
      <c r="B17" s="1" t="s">
        <v>42</v>
      </c>
      <c r="C17" s="1" t="s">
        <v>55</v>
      </c>
      <c r="D17" s="3">
        <v>1025</v>
      </c>
      <c r="E17" s="3">
        <v>60.18</v>
      </c>
      <c r="F17" s="11">
        <f t="shared" si="0"/>
        <v>61684.5</v>
      </c>
      <c r="G17" s="3">
        <v>25.07</v>
      </c>
      <c r="H17" s="11">
        <f t="shared" si="1"/>
        <v>25696.75</v>
      </c>
      <c r="I17" s="13">
        <f t="shared" si="2"/>
        <v>-35987.75</v>
      </c>
      <c r="J17" s="15">
        <f t="shared" si="3"/>
        <v>-0.5834164174144234</v>
      </c>
    </row>
    <row r="18" spans="1:10" x14ac:dyDescent="0.25">
      <c r="A18" s="1" t="s">
        <v>27</v>
      </c>
      <c r="B18" s="1" t="s">
        <v>43</v>
      </c>
      <c r="C18" s="1" t="s">
        <v>56</v>
      </c>
      <c r="D18" s="3">
        <v>1800</v>
      </c>
      <c r="E18" s="3">
        <v>43.79</v>
      </c>
      <c r="F18" s="11">
        <f t="shared" si="0"/>
        <v>78822</v>
      </c>
      <c r="G18" s="3">
        <v>54.56</v>
      </c>
      <c r="H18" s="11">
        <f t="shared" si="1"/>
        <v>98208</v>
      </c>
      <c r="I18" s="13">
        <f t="shared" si="2"/>
        <v>19386</v>
      </c>
      <c r="J18" s="15">
        <f t="shared" si="3"/>
        <v>0.24594656314226992</v>
      </c>
    </row>
    <row r="19" spans="1:10" x14ac:dyDescent="0.25">
      <c r="E19" s="3"/>
      <c r="F19" s="11"/>
      <c r="G19" s="3"/>
      <c r="H19" s="11"/>
      <c r="I19" s="13"/>
      <c r="J19" s="16"/>
    </row>
    <row r="20" spans="1:10" s="6" customFormat="1" x14ac:dyDescent="0.25">
      <c r="A20" s="4" t="s">
        <v>28</v>
      </c>
      <c r="B20" s="4"/>
      <c r="C20" s="4"/>
      <c r="D20" s="5"/>
      <c r="E20" s="7"/>
      <c r="F20" s="12">
        <f>SUM(F4:F19)</f>
        <v>999999.2</v>
      </c>
      <c r="G20" s="7"/>
      <c r="H20" s="12">
        <f>SUM(H4:H19)</f>
        <v>1472712.6</v>
      </c>
      <c r="I20" s="14">
        <f>SUM(I4:I19)</f>
        <v>472713.4</v>
      </c>
      <c r="J20" s="17"/>
    </row>
    <row r="22" spans="1:10" x14ac:dyDescent="0.25">
      <c r="A22" s="18"/>
    </row>
  </sheetData>
  <pageMargins left="0.7" right="0.7" top="0.75" bottom="0.75" header="0.3" footer="0.3"/>
  <pageSetup orientation="portrait" horizontalDpi="1200" verticalDpi="1200" r:id="rId1"/>
  <headerFooter>
    <oddHeader>&amp;LActivity 37-Christina Santos&amp;CSTOCKS&amp;RFebruary 5, 2013</oddHeader>
    <oddFooter>&amp;CPAGE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2013-02-05T14:52:50Z</dcterms:created>
  <dcterms:modified xsi:type="dcterms:W3CDTF">2013-02-06T17:16:01Z</dcterms:modified>
</cp:coreProperties>
</file>